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switalm\Desktop\Pulpit start\Zamowienia i przetargi\ZAMÓWIENIA VEOLIA WARSZAWA\2026\2026_0002_P_P_Fenix_D\25_0002_SWZ_Czesc_I_Instrukcja_dla_wykonawcy\"/>
    </mc:Choice>
  </mc:AlternateContent>
  <xr:revisionPtr revIDLastSave="0" documentId="13_ncr:1_{3962B060-507E-47BF-B4FB-65AF8989589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Zestawienie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29" i="2" l="1"/>
  <c r="I23" i="2"/>
  <c r="J23" i="2" s="1"/>
  <c r="I24" i="2"/>
  <c r="J24" i="2" s="1"/>
  <c r="I25" i="2"/>
  <c r="J25" i="2" s="1"/>
  <c r="I26" i="2"/>
  <c r="I27" i="2"/>
  <c r="J27" i="2" s="1"/>
  <c r="I20" i="2"/>
  <c r="I21" i="2"/>
  <c r="I22" i="2"/>
  <c r="J22" i="2" s="1"/>
  <c r="I19" i="2"/>
  <c r="I18" i="2"/>
  <c r="I16" i="2"/>
  <c r="J16" i="2" s="1"/>
  <c r="I15" i="2"/>
  <c r="J15" i="2" s="1"/>
  <c r="K15" i="2" s="1"/>
  <c r="I14" i="2"/>
  <c r="J14" i="2" s="1"/>
  <c r="K14" i="2" s="1"/>
  <c r="I9" i="2"/>
  <c r="J9" i="2" s="1"/>
  <c r="I11" i="2"/>
  <c r="J11" i="2" s="1"/>
  <c r="I12" i="2"/>
  <c r="J12" i="2" s="1"/>
  <c r="I13" i="2"/>
  <c r="J13" i="2" s="1"/>
  <c r="I8" i="2"/>
  <c r="J29" i="2" l="1"/>
  <c r="K29" i="2" s="1"/>
  <c r="K21" i="2"/>
  <c r="J21" i="2"/>
  <c r="J19" i="2"/>
  <c r="K19" i="2" s="1"/>
  <c r="J20" i="2"/>
  <c r="K20" i="2" s="1"/>
  <c r="K27" i="2"/>
  <c r="K25" i="2"/>
  <c r="J26" i="2"/>
  <c r="K26" i="2" s="1"/>
  <c r="K23" i="2"/>
  <c r="K22" i="2"/>
  <c r="K24" i="2"/>
  <c r="J18" i="2"/>
  <c r="K18" i="2" s="1"/>
  <c r="K16" i="2"/>
  <c r="K13" i="2"/>
  <c r="K12" i="2"/>
  <c r="K11" i="2"/>
  <c r="K9" i="2"/>
  <c r="J8" i="2"/>
  <c r="K8" i="2" s="1"/>
  <c r="I30" i="2"/>
  <c r="J30" i="2" s="1"/>
  <c r="K30" i="2" l="1"/>
</calcChain>
</file>

<file path=xl/sharedStrings.xml><?xml version="1.0" encoding="utf-8"?>
<sst xmlns="http://schemas.openxmlformats.org/spreadsheetml/2006/main" count="85" uniqueCount="50">
  <si>
    <t>L.p.</t>
  </si>
  <si>
    <t>Nazwa</t>
  </si>
  <si>
    <t>szt.</t>
  </si>
  <si>
    <t>Uwagi</t>
  </si>
  <si>
    <t>Uwagi:</t>
  </si>
  <si>
    <t>Wymienione w dokumentacji projektowej urządzenia i materiały zostały dobrane jako urządzenia wzorcowe. Mogą być zastąpione przez urządzenia i materiały innych producentów, pod warunkiem zachowania równoważnych parametrów technicznych oraz spełniania odpowiednich norm prawnych i dopuszczenia do stosowania w budownictwie.</t>
  </si>
  <si>
    <t xml:space="preserve">Zestawienie towaru oraz jego ilości i ceny jednostkowe </t>
  </si>
  <si>
    <t>wymiar podstawowy</t>
  </si>
  <si>
    <t>wymiar/rozmiar             (typ)</t>
  </si>
  <si>
    <t>J.miary</t>
  </si>
  <si>
    <t>ilość</t>
  </si>
  <si>
    <t xml:space="preserve">Cena jednostkowa  netto [PLN] </t>
  </si>
  <si>
    <t xml:space="preserve">Wartość netto [PLN] </t>
  </si>
  <si>
    <t xml:space="preserve">Wartość podatku VAT 23% [PLN] </t>
  </si>
  <si>
    <t xml:space="preserve">Wartość brutto [PLN] </t>
  </si>
  <si>
    <t>RAZEM:</t>
  </si>
  <si>
    <t>Dostawa rur i elementów preizolowanych przeznaczonych dla robót budowlanych w zakresie:
Przebudowa osiedlowej sieci ciepłowniczej od komory PŁ17/L3 do miejsca przyłącza do budynku Międzynarodowej 31 i 31A w Warszawie
W ramach projektu: Modernizacja systemu ciepłowniczego na terenie m. st. Warszawy w celu poprawy efektywności energetycznej na lata 2025-2029 - Etap II</t>
  </si>
  <si>
    <t>DN200/315 HDPE</t>
  </si>
  <si>
    <t>219.1x4.5mm/139.7x3.6mm</t>
  </si>
  <si>
    <t>Zwężka stalowa</t>
  </si>
  <si>
    <t>Mufa redukcyjna</t>
  </si>
  <si>
    <t>DN200/315xDN125/225</t>
  </si>
  <si>
    <t>DN125/225HDPE</t>
  </si>
  <si>
    <t xml:space="preserve">                                Rura preizolowana                                                                               </t>
  </si>
  <si>
    <t>DN125/225</t>
  </si>
  <si>
    <t>139.7x3.6mm, L=6m</t>
  </si>
  <si>
    <t>139.7x3.6mm, L=12m</t>
  </si>
  <si>
    <t xml:space="preserve">Łuk preizolowany 90° 1000x1000 mm                                                                                                                                                                                                     </t>
  </si>
  <si>
    <t xml:space="preserve">139.7x4.0mm; R=3dz </t>
  </si>
  <si>
    <t>Mufa termokurczliwa</t>
  </si>
  <si>
    <t>PE wysokiej gęstości usieciowanego radiacyjnie na całej długości z klejem i mastyką uszczelniającą</t>
  </si>
  <si>
    <t>Końcówka termokurczliwa</t>
  </si>
  <si>
    <t>DZ225</t>
  </si>
  <si>
    <t>Pierścień uszczelniający</t>
  </si>
  <si>
    <t>DZ225-</t>
  </si>
  <si>
    <t>DN100/200 HDPE</t>
  </si>
  <si>
    <t xml:space="preserve">Rura preizolowana </t>
  </si>
  <si>
    <t>Łuk preizolowany 5° 1000x1500mm</t>
  </si>
  <si>
    <t>Łuk preizolowany 85° 1000x1000 mm</t>
  </si>
  <si>
    <t>Łuk preizolowany 90° 1000x1000 mm</t>
  </si>
  <si>
    <t>114.3x3.6mm, L=6m</t>
  </si>
  <si>
    <t>114.3x3.6mm, L=12m</t>
  </si>
  <si>
    <t xml:space="preserve">114.3x4.0mm; R=3dz </t>
  </si>
  <si>
    <t>114.3x3.6mm/168.3x4.0mm</t>
  </si>
  <si>
    <t>DN100/200</t>
  </si>
  <si>
    <t>DN100/200xDN150/250</t>
  </si>
  <si>
    <t>DZ200</t>
  </si>
  <si>
    <t>DZ300</t>
  </si>
  <si>
    <t>Inne</t>
  </si>
  <si>
    <t>Materiały na strefy kompensacyjne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</si>
</sst>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"/>
  </numFmts>
  <fonts count="9" x14ac:knownFonts="1">
    <font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1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39997558519241921"/>
        <bgColor rgb="FFB6DDE8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/>
  </cellStyleXfs>
  <cellXfs count="40">
    <xf numFmtId="0" fontId="0" fillId="0" borderId="0" xfId="0"/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/>
    <xf numFmtId="0" fontId="3" fillId="0" borderId="0" xfId="0" applyFont="1" applyFill="1" applyAlignment="1">
      <alignment horizontal="center" vertical="center" wrapText="1"/>
    </xf>
    <xf numFmtId="164" fontId="6" fillId="5" borderId="1" xfId="1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Fill="1" applyBorder="1" applyAlignment="1">
      <alignment wrapText="1"/>
    </xf>
    <xf numFmtId="0" fontId="0" fillId="0" borderId="5" xfId="0" applyBorder="1"/>
    <xf numFmtId="0" fontId="0" fillId="0" borderId="6" xfId="0" applyBorder="1"/>
    <xf numFmtId="0" fontId="0" fillId="6" borderId="1" xfId="0" applyFill="1" applyBorder="1" applyAlignment="1">
      <alignment horizontal="center" vertical="center"/>
    </xf>
    <xf numFmtId="0" fontId="0" fillId="6" borderId="1" xfId="0" applyFill="1" applyBorder="1" applyAlignment="1">
      <alignment vertical="center" wrapText="1"/>
    </xf>
    <xf numFmtId="0" fontId="0" fillId="6" borderId="1" xfId="0" applyFill="1" applyBorder="1" applyAlignment="1">
      <alignment horizontal="left" vertical="center" wrapText="1"/>
    </xf>
    <xf numFmtId="0" fontId="0" fillId="6" borderId="4" xfId="0" applyFill="1" applyBorder="1" applyAlignment="1">
      <alignment horizontal="center" vertical="center"/>
    </xf>
    <xf numFmtId="0" fontId="0" fillId="6" borderId="4" xfId="0" applyFill="1" applyBorder="1" applyAlignment="1">
      <alignment horizontal="left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6" borderId="4" xfId="0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 wrapText="1"/>
    </xf>
    <xf numFmtId="0" fontId="8" fillId="0" borderId="13" xfId="0" applyFont="1" applyBorder="1"/>
    <xf numFmtId="0" fontId="7" fillId="0" borderId="13" xfId="0" applyFont="1" applyBorder="1" applyAlignment="1">
      <alignment wrapText="1"/>
    </xf>
    <xf numFmtId="0" fontId="4" fillId="3" borderId="0" xfId="0" applyFont="1" applyFill="1" applyAlignment="1">
      <alignment horizontal="center" vertical="center" wrapText="1"/>
    </xf>
    <xf numFmtId="0" fontId="0" fillId="3" borderId="0" xfId="0" applyFill="1"/>
    <xf numFmtId="0" fontId="4" fillId="4" borderId="0" xfId="0" applyFont="1" applyFill="1" applyAlignment="1">
      <alignment horizontal="center" vertical="center" wrapText="1"/>
    </xf>
    <xf numFmtId="0" fontId="0" fillId="4" borderId="0" xfId="0" applyFill="1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5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0" fillId="0" borderId="8" xfId="0" applyBorder="1" applyAlignment="1"/>
    <xf numFmtId="0" fontId="0" fillId="0" borderId="9" xfId="0" applyBorder="1" applyAlignment="1"/>
    <xf numFmtId="0" fontId="4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0EEC25-4DFA-48F1-BBAC-7E1AB24EC5DC}">
  <dimension ref="A1:K34"/>
  <sheetViews>
    <sheetView tabSelected="1" zoomScale="40" zoomScaleNormal="40" workbookViewId="0">
      <selection activeCell="F29" sqref="F29"/>
    </sheetView>
  </sheetViews>
  <sheetFormatPr defaultRowHeight="12.5" x14ac:dyDescent="0.25"/>
  <cols>
    <col min="2" max="2" width="34.6328125" customWidth="1"/>
    <col min="3" max="3" width="17.453125" customWidth="1"/>
    <col min="4" max="4" width="13.1796875" customWidth="1"/>
    <col min="8" max="8" width="18.08984375" customWidth="1"/>
    <col min="9" max="9" width="16.90625" customWidth="1"/>
    <col min="10" max="10" width="17.81640625" customWidth="1"/>
    <col min="11" max="11" width="33.90625" customWidth="1"/>
  </cols>
  <sheetData>
    <row r="1" spans="1:11" x14ac:dyDescent="0.25">
      <c r="A1" s="22" t="s">
        <v>16</v>
      </c>
      <c r="B1" s="22"/>
      <c r="C1" s="22"/>
      <c r="D1" s="22"/>
      <c r="E1" s="22"/>
      <c r="F1" s="22"/>
      <c r="G1" s="22"/>
      <c r="H1" s="23"/>
      <c r="I1" s="23"/>
      <c r="J1" s="23"/>
      <c r="K1" s="23"/>
    </row>
    <row r="2" spans="1:11" x14ac:dyDescent="0.25">
      <c r="A2" s="22"/>
      <c r="B2" s="22"/>
      <c r="C2" s="22"/>
      <c r="D2" s="22"/>
      <c r="E2" s="22"/>
      <c r="F2" s="22"/>
      <c r="G2" s="22"/>
      <c r="H2" s="23"/>
      <c r="I2" s="23"/>
      <c r="J2" s="23"/>
      <c r="K2" s="23"/>
    </row>
    <row r="3" spans="1:11" x14ac:dyDescent="0.25">
      <c r="A3" s="22"/>
      <c r="B3" s="22"/>
      <c r="C3" s="22"/>
      <c r="D3" s="22"/>
      <c r="E3" s="22"/>
      <c r="F3" s="22"/>
      <c r="G3" s="22"/>
      <c r="H3" s="23"/>
      <c r="I3" s="23"/>
      <c r="J3" s="23"/>
      <c r="K3" s="23"/>
    </row>
    <row r="4" spans="1:11" ht="30.5" customHeight="1" x14ac:dyDescent="0.25">
      <c r="A4" s="22"/>
      <c r="B4" s="22"/>
      <c r="C4" s="22"/>
      <c r="D4" s="22"/>
      <c r="E4" s="22"/>
      <c r="F4" s="22"/>
      <c r="G4" s="22"/>
      <c r="H4" s="23"/>
      <c r="I4" s="23"/>
      <c r="J4" s="23"/>
      <c r="K4" s="23"/>
    </row>
    <row r="5" spans="1:11" x14ac:dyDescent="0.25">
      <c r="A5" s="24" t="s">
        <v>6</v>
      </c>
      <c r="B5" s="25"/>
      <c r="C5" s="25"/>
      <c r="D5" s="25"/>
      <c r="E5" s="25"/>
      <c r="F5" s="25"/>
      <c r="G5" s="25"/>
      <c r="H5" s="25"/>
      <c r="I5" s="25"/>
      <c r="J5" s="25"/>
      <c r="K5" s="25"/>
    </row>
    <row r="6" spans="1:11" ht="39" x14ac:dyDescent="0.25">
      <c r="A6" s="6" t="s">
        <v>0</v>
      </c>
      <c r="B6" s="6" t="s">
        <v>1</v>
      </c>
      <c r="C6" s="6" t="s">
        <v>7</v>
      </c>
      <c r="D6" s="6" t="s">
        <v>8</v>
      </c>
      <c r="E6" s="6" t="s">
        <v>9</v>
      </c>
      <c r="F6" s="6" t="s">
        <v>10</v>
      </c>
      <c r="G6" s="7" t="s">
        <v>3</v>
      </c>
      <c r="H6" s="6" t="s">
        <v>11</v>
      </c>
      <c r="I6" s="6" t="s">
        <v>12</v>
      </c>
      <c r="J6" s="6" t="s">
        <v>13</v>
      </c>
      <c r="K6" s="6" t="s">
        <v>14</v>
      </c>
    </row>
    <row r="7" spans="1:11" ht="13" x14ac:dyDescent="0.25">
      <c r="A7" s="30" t="s">
        <v>17</v>
      </c>
      <c r="B7" s="31"/>
      <c r="C7" s="31"/>
      <c r="D7" s="31"/>
      <c r="E7" s="31"/>
      <c r="F7" s="31"/>
      <c r="G7" s="31"/>
      <c r="H7" s="32"/>
      <c r="I7" s="32"/>
      <c r="J7" s="32"/>
      <c r="K7" s="33"/>
    </row>
    <row r="8" spans="1:11" ht="101" customHeight="1" x14ac:dyDescent="0.25">
      <c r="A8" s="2">
        <v>1</v>
      </c>
      <c r="B8" s="9" t="s">
        <v>19</v>
      </c>
      <c r="C8" s="12"/>
      <c r="D8" s="17" t="s">
        <v>18</v>
      </c>
      <c r="E8" s="12" t="s">
        <v>2</v>
      </c>
      <c r="F8" s="12">
        <v>2</v>
      </c>
      <c r="G8" s="3"/>
      <c r="H8" s="8"/>
      <c r="I8" s="8">
        <f>F8*H8</f>
        <v>0</v>
      </c>
      <c r="J8" s="8">
        <f>I8*0.23</f>
        <v>0</v>
      </c>
      <c r="K8" s="8">
        <f>I8+J8</f>
        <v>0</v>
      </c>
    </row>
    <row r="9" spans="1:11" ht="117" customHeight="1" x14ac:dyDescent="0.25">
      <c r="A9" s="2">
        <v>2</v>
      </c>
      <c r="B9" s="1" t="s">
        <v>20</v>
      </c>
      <c r="C9" s="17"/>
      <c r="D9" s="17" t="s">
        <v>21</v>
      </c>
      <c r="E9" s="12" t="s">
        <v>2</v>
      </c>
      <c r="F9" s="12">
        <v>2</v>
      </c>
      <c r="G9" s="3"/>
      <c r="H9" s="8"/>
      <c r="I9" s="8">
        <f t="shared" ref="I9:I16" si="0">F9*H9</f>
        <v>0</v>
      </c>
      <c r="J9" s="8">
        <f t="shared" ref="J9:J16" si="1">I9*0.23</f>
        <v>0</v>
      </c>
      <c r="K9" s="8">
        <f t="shared" ref="K9:K16" si="2">I9+J9</f>
        <v>0</v>
      </c>
    </row>
    <row r="10" spans="1:11" ht="18" customHeight="1" x14ac:dyDescent="0.25">
      <c r="A10" s="34" t="s">
        <v>22</v>
      </c>
      <c r="B10" s="35"/>
      <c r="C10" s="35"/>
      <c r="D10" s="35"/>
      <c r="E10" s="35"/>
      <c r="F10" s="35"/>
      <c r="G10" s="35"/>
      <c r="H10" s="35"/>
      <c r="I10" s="35"/>
      <c r="J10" s="35"/>
      <c r="K10" s="36"/>
    </row>
    <row r="11" spans="1:11" ht="136" customHeight="1" x14ac:dyDescent="0.25">
      <c r="A11" s="2">
        <v>3</v>
      </c>
      <c r="B11" s="13" t="s">
        <v>23</v>
      </c>
      <c r="C11" s="17" t="s">
        <v>25</v>
      </c>
      <c r="D11" s="12" t="s">
        <v>24</v>
      </c>
      <c r="E11" s="12" t="s">
        <v>2</v>
      </c>
      <c r="F11" s="12">
        <v>2</v>
      </c>
      <c r="G11" s="3"/>
      <c r="H11" s="8"/>
      <c r="I11" s="8">
        <f t="shared" si="0"/>
        <v>0</v>
      </c>
      <c r="J11" s="8">
        <f t="shared" si="1"/>
        <v>0</v>
      </c>
      <c r="K11" s="8">
        <f t="shared" si="2"/>
        <v>0</v>
      </c>
    </row>
    <row r="12" spans="1:11" ht="165" customHeight="1" x14ac:dyDescent="0.25">
      <c r="A12" s="2">
        <v>4</v>
      </c>
      <c r="B12" s="14" t="s">
        <v>23</v>
      </c>
      <c r="C12" s="17" t="s">
        <v>26</v>
      </c>
      <c r="D12" s="12" t="s">
        <v>24</v>
      </c>
      <c r="E12" s="12" t="s">
        <v>2</v>
      </c>
      <c r="F12" s="12">
        <v>4</v>
      </c>
      <c r="G12" s="3"/>
      <c r="H12" s="8"/>
      <c r="I12" s="8">
        <f t="shared" si="0"/>
        <v>0</v>
      </c>
      <c r="J12" s="8">
        <f t="shared" si="1"/>
        <v>0</v>
      </c>
      <c r="K12" s="8">
        <f t="shared" si="2"/>
        <v>0</v>
      </c>
    </row>
    <row r="13" spans="1:11" ht="103.5" customHeight="1" x14ac:dyDescent="0.25">
      <c r="A13" s="2">
        <v>5</v>
      </c>
      <c r="B13" s="14" t="s">
        <v>27</v>
      </c>
      <c r="C13" s="17" t="s">
        <v>28</v>
      </c>
      <c r="D13" s="12" t="s">
        <v>24</v>
      </c>
      <c r="E13" s="12" t="s">
        <v>2</v>
      </c>
      <c r="F13" s="12">
        <v>8</v>
      </c>
      <c r="G13" s="3"/>
      <c r="H13" s="8"/>
      <c r="I13" s="8">
        <f t="shared" si="0"/>
        <v>0</v>
      </c>
      <c r="J13" s="8">
        <f t="shared" si="1"/>
        <v>0</v>
      </c>
      <c r="K13" s="8">
        <f t="shared" si="2"/>
        <v>0</v>
      </c>
    </row>
    <row r="14" spans="1:11" ht="103.5" customHeight="1" x14ac:dyDescent="0.25">
      <c r="A14" s="2">
        <v>6</v>
      </c>
      <c r="B14" s="16" t="s">
        <v>29</v>
      </c>
      <c r="C14" s="18" t="s">
        <v>30</v>
      </c>
      <c r="D14" s="15" t="s">
        <v>24</v>
      </c>
      <c r="E14" s="15" t="s">
        <v>2</v>
      </c>
      <c r="F14" s="12">
        <v>16</v>
      </c>
      <c r="G14" s="3"/>
      <c r="H14" s="8"/>
      <c r="I14" s="8">
        <f t="shared" si="0"/>
        <v>0</v>
      </c>
      <c r="J14" s="8">
        <f t="shared" si="1"/>
        <v>0</v>
      </c>
      <c r="K14" s="8">
        <f t="shared" si="2"/>
        <v>0</v>
      </c>
    </row>
    <row r="15" spans="1:11" ht="103.5" customHeight="1" x14ac:dyDescent="0.25">
      <c r="A15" s="2">
        <v>7</v>
      </c>
      <c r="B15" s="16" t="s">
        <v>31</v>
      </c>
      <c r="C15" s="15" t="s">
        <v>32</v>
      </c>
      <c r="D15" s="15"/>
      <c r="E15" s="15" t="s">
        <v>2</v>
      </c>
      <c r="F15" s="12">
        <v>2</v>
      </c>
      <c r="G15" s="3"/>
      <c r="H15" s="8"/>
      <c r="I15" s="8">
        <f t="shared" si="0"/>
        <v>0</v>
      </c>
      <c r="J15" s="8">
        <f t="shared" si="1"/>
        <v>0</v>
      </c>
      <c r="K15" s="8">
        <f t="shared" si="2"/>
        <v>0</v>
      </c>
    </row>
    <row r="16" spans="1:11" ht="103.5" customHeight="1" x14ac:dyDescent="0.25">
      <c r="A16" s="2">
        <v>6</v>
      </c>
      <c r="B16" s="16" t="s">
        <v>33</v>
      </c>
      <c r="C16" s="15" t="s">
        <v>34</v>
      </c>
      <c r="D16" s="15"/>
      <c r="E16" s="15" t="s">
        <v>2</v>
      </c>
      <c r="F16" s="12">
        <v>4</v>
      </c>
      <c r="G16" s="3"/>
      <c r="H16" s="8"/>
      <c r="I16" s="8">
        <f t="shared" si="0"/>
        <v>0</v>
      </c>
      <c r="J16" s="8">
        <f t="shared" si="1"/>
        <v>0</v>
      </c>
      <c r="K16" s="8">
        <f t="shared" si="2"/>
        <v>0</v>
      </c>
    </row>
    <row r="17" spans="1:11" ht="19" customHeight="1" thickBot="1" x14ac:dyDescent="0.3">
      <c r="A17" s="37" t="s">
        <v>35</v>
      </c>
      <c r="B17" s="38"/>
      <c r="C17" s="38"/>
      <c r="D17" s="38"/>
      <c r="E17" s="38"/>
      <c r="F17" s="38"/>
      <c r="G17" s="38"/>
      <c r="H17" s="38"/>
      <c r="I17" s="38"/>
      <c r="J17" s="38"/>
      <c r="K17" s="39"/>
    </row>
    <row r="18" spans="1:11" ht="70.5" customHeight="1" x14ac:dyDescent="0.3">
      <c r="A18" s="2">
        <v>7</v>
      </c>
      <c r="B18" s="19" t="s">
        <v>36</v>
      </c>
      <c r="C18" s="19" t="s">
        <v>40</v>
      </c>
      <c r="D18" s="19" t="s">
        <v>44</v>
      </c>
      <c r="E18" s="15" t="s">
        <v>2</v>
      </c>
      <c r="F18" s="19">
        <v>2</v>
      </c>
      <c r="G18" s="3"/>
      <c r="H18" s="8"/>
      <c r="I18" s="8">
        <f t="shared" ref="I18:I27" si="3">F18*H18</f>
        <v>0</v>
      </c>
      <c r="J18" s="8">
        <f t="shared" ref="J18:J27" si="4">I18*0.23</f>
        <v>0</v>
      </c>
      <c r="K18" s="8">
        <f t="shared" ref="K18:K27" si="5">I18+J18</f>
        <v>0</v>
      </c>
    </row>
    <row r="19" spans="1:11" ht="70.5" customHeight="1" x14ac:dyDescent="0.3">
      <c r="A19" s="2">
        <v>8</v>
      </c>
      <c r="B19" s="19" t="s">
        <v>36</v>
      </c>
      <c r="C19" s="19" t="s">
        <v>41</v>
      </c>
      <c r="D19" s="19" t="s">
        <v>44</v>
      </c>
      <c r="E19" s="15" t="s">
        <v>2</v>
      </c>
      <c r="F19" s="19">
        <v>10</v>
      </c>
      <c r="G19" s="3"/>
      <c r="H19" s="8"/>
      <c r="I19" s="8">
        <f t="shared" si="3"/>
        <v>0</v>
      </c>
      <c r="J19" s="8">
        <f t="shared" si="4"/>
        <v>0</v>
      </c>
      <c r="K19" s="8">
        <f t="shared" si="5"/>
        <v>0</v>
      </c>
    </row>
    <row r="20" spans="1:11" ht="70.5" customHeight="1" x14ac:dyDescent="0.3">
      <c r="A20" s="2">
        <v>9</v>
      </c>
      <c r="B20" s="19" t="s">
        <v>37</v>
      </c>
      <c r="C20" s="19" t="s">
        <v>42</v>
      </c>
      <c r="D20" s="19" t="s">
        <v>44</v>
      </c>
      <c r="E20" s="15" t="s">
        <v>2</v>
      </c>
      <c r="F20" s="19">
        <v>2</v>
      </c>
      <c r="G20" s="3"/>
      <c r="H20" s="8"/>
      <c r="I20" s="8">
        <f t="shared" si="3"/>
        <v>0</v>
      </c>
      <c r="J20" s="8">
        <f t="shared" si="4"/>
        <v>0</v>
      </c>
      <c r="K20" s="8">
        <f t="shared" si="5"/>
        <v>0</v>
      </c>
    </row>
    <row r="21" spans="1:11" ht="70.5" customHeight="1" x14ac:dyDescent="0.3">
      <c r="A21" s="2">
        <v>10</v>
      </c>
      <c r="B21" s="19" t="s">
        <v>38</v>
      </c>
      <c r="C21" s="19" t="s">
        <v>42</v>
      </c>
      <c r="D21" s="19" t="s">
        <v>44</v>
      </c>
      <c r="E21" s="15" t="s">
        <v>2</v>
      </c>
      <c r="F21" s="19">
        <v>2</v>
      </c>
      <c r="G21" s="3"/>
      <c r="H21" s="8"/>
      <c r="I21" s="8">
        <f t="shared" si="3"/>
        <v>0</v>
      </c>
      <c r="J21" s="8">
        <f t="shared" si="4"/>
        <v>0</v>
      </c>
      <c r="K21" s="8">
        <f t="shared" si="5"/>
        <v>0</v>
      </c>
    </row>
    <row r="22" spans="1:11" ht="70.5" customHeight="1" x14ac:dyDescent="0.3">
      <c r="A22" s="2">
        <v>11</v>
      </c>
      <c r="B22" s="19" t="s">
        <v>39</v>
      </c>
      <c r="C22" s="19" t="s">
        <v>42</v>
      </c>
      <c r="D22" s="19" t="s">
        <v>44</v>
      </c>
      <c r="E22" s="15" t="s">
        <v>2</v>
      </c>
      <c r="F22" s="19">
        <v>6</v>
      </c>
      <c r="G22" s="3"/>
      <c r="H22" s="8"/>
      <c r="I22" s="8">
        <f t="shared" si="3"/>
        <v>0</v>
      </c>
      <c r="J22" s="8">
        <f t="shared" si="4"/>
        <v>0</v>
      </c>
      <c r="K22" s="8">
        <f t="shared" si="5"/>
        <v>0</v>
      </c>
    </row>
    <row r="23" spans="1:11" ht="70.5" customHeight="1" x14ac:dyDescent="0.35">
      <c r="A23" s="2">
        <v>12</v>
      </c>
      <c r="B23" s="19" t="s">
        <v>19</v>
      </c>
      <c r="C23" s="19" t="s">
        <v>43</v>
      </c>
      <c r="D23" s="20"/>
      <c r="E23" s="15" t="s">
        <v>2</v>
      </c>
      <c r="F23" s="19">
        <v>2</v>
      </c>
      <c r="G23" s="3"/>
      <c r="H23" s="8"/>
      <c r="I23" s="8">
        <f t="shared" si="3"/>
        <v>0</v>
      </c>
      <c r="J23" s="8">
        <f t="shared" si="4"/>
        <v>0</v>
      </c>
      <c r="K23" s="8">
        <f t="shared" si="5"/>
        <v>0</v>
      </c>
    </row>
    <row r="24" spans="1:11" ht="70.5" customHeight="1" x14ac:dyDescent="0.35">
      <c r="A24" s="2">
        <v>13</v>
      </c>
      <c r="B24" s="19" t="s">
        <v>20</v>
      </c>
      <c r="C24" s="20"/>
      <c r="D24" s="21" t="s">
        <v>45</v>
      </c>
      <c r="E24" s="15" t="s">
        <v>2</v>
      </c>
      <c r="F24" s="19">
        <v>2</v>
      </c>
      <c r="G24" s="3"/>
      <c r="H24" s="8"/>
      <c r="I24" s="8">
        <f t="shared" si="3"/>
        <v>0</v>
      </c>
      <c r="J24" s="8">
        <f t="shared" si="4"/>
        <v>0</v>
      </c>
      <c r="K24" s="8">
        <f t="shared" si="5"/>
        <v>0</v>
      </c>
    </row>
    <row r="25" spans="1:11" ht="70.5" customHeight="1" x14ac:dyDescent="0.3">
      <c r="A25" s="2">
        <v>14</v>
      </c>
      <c r="B25" s="19" t="s">
        <v>29</v>
      </c>
      <c r="C25" s="19" t="s">
        <v>30</v>
      </c>
      <c r="D25" s="19" t="s">
        <v>44</v>
      </c>
      <c r="E25" s="15" t="s">
        <v>2</v>
      </c>
      <c r="F25" s="19">
        <v>26</v>
      </c>
      <c r="G25" s="3"/>
      <c r="H25" s="8"/>
      <c r="I25" s="8">
        <f t="shared" si="3"/>
        <v>0</v>
      </c>
      <c r="J25" s="8">
        <f t="shared" si="4"/>
        <v>0</v>
      </c>
      <c r="K25" s="8">
        <f t="shared" si="5"/>
        <v>0</v>
      </c>
    </row>
    <row r="26" spans="1:11" ht="70.5" customHeight="1" x14ac:dyDescent="0.35">
      <c r="A26" s="2">
        <v>15</v>
      </c>
      <c r="B26" s="19" t="s">
        <v>31</v>
      </c>
      <c r="C26" s="20"/>
      <c r="D26" s="19" t="s">
        <v>46</v>
      </c>
      <c r="E26" s="15" t="s">
        <v>2</v>
      </c>
      <c r="F26" s="19">
        <v>2</v>
      </c>
      <c r="G26" s="3"/>
      <c r="H26" s="8"/>
      <c r="I26" s="8">
        <f t="shared" si="3"/>
        <v>0</v>
      </c>
      <c r="J26" s="8">
        <f t="shared" si="4"/>
        <v>0</v>
      </c>
      <c r="K26" s="8">
        <f t="shared" si="5"/>
        <v>0</v>
      </c>
    </row>
    <row r="27" spans="1:11" ht="70.5" customHeight="1" x14ac:dyDescent="0.35">
      <c r="A27" s="2">
        <v>16</v>
      </c>
      <c r="B27" s="19" t="s">
        <v>33</v>
      </c>
      <c r="C27" s="20"/>
      <c r="D27" s="19" t="s">
        <v>47</v>
      </c>
      <c r="E27" s="15" t="s">
        <v>2</v>
      </c>
      <c r="F27" s="19">
        <v>6</v>
      </c>
      <c r="G27" s="3"/>
      <c r="H27" s="8"/>
      <c r="I27" s="8">
        <f t="shared" si="3"/>
        <v>0</v>
      </c>
      <c r="J27" s="8">
        <f t="shared" si="4"/>
        <v>0</v>
      </c>
      <c r="K27" s="8">
        <f t="shared" si="5"/>
        <v>0</v>
      </c>
    </row>
    <row r="28" spans="1:11" ht="70.5" customHeight="1" thickBot="1" x14ac:dyDescent="0.3">
      <c r="A28" s="37" t="s">
        <v>48</v>
      </c>
      <c r="B28" s="38"/>
      <c r="C28" s="38"/>
      <c r="D28" s="38"/>
      <c r="E28" s="38"/>
      <c r="F28" s="38"/>
      <c r="G28" s="38"/>
      <c r="H28" s="38"/>
      <c r="I28" s="38"/>
      <c r="J28" s="38"/>
      <c r="K28" s="39"/>
    </row>
    <row r="29" spans="1:11" ht="70.5" customHeight="1" thickBot="1" x14ac:dyDescent="0.4">
      <c r="A29" s="2">
        <v>17</v>
      </c>
      <c r="B29" s="19" t="s">
        <v>49</v>
      </c>
      <c r="C29" s="20"/>
      <c r="D29" s="19"/>
      <c r="E29" s="15"/>
      <c r="F29" s="19"/>
      <c r="G29" s="3"/>
      <c r="H29" s="8"/>
      <c r="I29" s="8">
        <f t="shared" ref="I29" si="6">F29*H29</f>
        <v>0</v>
      </c>
      <c r="J29" s="8">
        <f t="shared" ref="J29" si="7">I29*0.23</f>
        <v>0</v>
      </c>
      <c r="K29" s="8">
        <f t="shared" ref="K29" si="8">I29+J29</f>
        <v>0</v>
      </c>
    </row>
    <row r="30" spans="1:11" ht="35" customHeight="1" thickBot="1" x14ac:dyDescent="0.35">
      <c r="A30" s="28" t="s">
        <v>15</v>
      </c>
      <c r="B30" s="29"/>
      <c r="C30" s="29"/>
      <c r="D30" s="29"/>
      <c r="E30" s="29"/>
      <c r="F30" s="29"/>
      <c r="G30" s="29"/>
      <c r="H30" s="29"/>
      <c r="I30" s="10">
        <f>SUM(I8:I17)</f>
        <v>0</v>
      </c>
      <c r="J30" s="10">
        <f>I30*0.23</f>
        <v>0</v>
      </c>
      <c r="K30" s="11">
        <f>I30+J30</f>
        <v>0</v>
      </c>
    </row>
    <row r="31" spans="1:11" x14ac:dyDescent="0.25">
      <c r="A31" s="26" t="s">
        <v>4</v>
      </c>
      <c r="B31" s="26"/>
      <c r="C31" s="5"/>
      <c r="D31" s="5"/>
      <c r="E31" s="5"/>
      <c r="F31" s="5"/>
      <c r="G31" s="4"/>
    </row>
    <row r="32" spans="1:11" x14ac:dyDescent="0.25">
      <c r="A32" s="27" t="s">
        <v>5</v>
      </c>
      <c r="B32" s="27"/>
      <c r="C32" s="27"/>
      <c r="D32" s="27"/>
      <c r="E32" s="27"/>
      <c r="F32" s="27"/>
      <c r="G32" s="27"/>
    </row>
    <row r="33" spans="1:7" x14ac:dyDescent="0.25">
      <c r="A33" s="27"/>
      <c r="B33" s="27"/>
      <c r="C33" s="27"/>
      <c r="D33" s="27"/>
      <c r="E33" s="27"/>
      <c r="F33" s="27"/>
      <c r="G33" s="27"/>
    </row>
    <row r="34" spans="1:7" x14ac:dyDescent="0.25">
      <c r="A34" s="27"/>
      <c r="B34" s="27"/>
      <c r="C34" s="27"/>
      <c r="D34" s="27"/>
      <c r="E34" s="27"/>
      <c r="F34" s="27"/>
      <c r="G34" s="27"/>
    </row>
  </sheetData>
  <mergeCells count="9">
    <mergeCell ref="A1:K4"/>
    <mergeCell ref="A5:K5"/>
    <mergeCell ref="A31:B31"/>
    <mergeCell ref="A32:G34"/>
    <mergeCell ref="A30:H30"/>
    <mergeCell ref="A7:K7"/>
    <mergeCell ref="A10:K10"/>
    <mergeCell ref="A17:K17"/>
    <mergeCell ref="A28:K2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Świtalski Maciej - ADICT</cp:lastModifiedBy>
  <cp:lastPrinted>2025-01-15T10:42:29Z</cp:lastPrinted>
  <dcterms:created xsi:type="dcterms:W3CDTF">1997-02-26T13:46:56Z</dcterms:created>
  <dcterms:modified xsi:type="dcterms:W3CDTF">2026-01-15T08:52:36Z</dcterms:modified>
</cp:coreProperties>
</file>